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2o TRIMESTRE\contable\"/>
    </mc:Choice>
  </mc:AlternateContent>
  <bookViews>
    <workbookView xWindow="0" yWindow="0" windowWidth="28800" windowHeight="12435"/>
  </bookViews>
  <sheets>
    <sheet name="Hoja1" sheetId="1" r:id="rId1"/>
  </sheets>
  <externalReferences>
    <externalReference r:id="rId2"/>
  </externalReferences>
  <definedNames>
    <definedName name="_xlnm.Print_Area" localSheetId="0">Hoja1!$A$1:$K$57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I34" i="1" s="1"/>
  <c r="E34" i="1"/>
  <c r="E33" i="1"/>
  <c r="H33" i="1" s="1"/>
  <c r="I33" i="1" s="1"/>
  <c r="E32" i="1"/>
  <c r="H32" i="1" s="1"/>
  <c r="I32" i="1" s="1"/>
  <c r="E31" i="1"/>
  <c r="H31" i="1" s="1"/>
  <c r="I31" i="1" s="1"/>
  <c r="E30" i="1"/>
  <c r="H30" i="1" s="1"/>
  <c r="I30" i="1" s="1"/>
  <c r="E29" i="1"/>
  <c r="H29" i="1" s="1"/>
  <c r="I29" i="1" s="1"/>
  <c r="H28" i="1"/>
  <c r="I28" i="1" s="1"/>
  <c r="E28" i="1"/>
  <c r="E27" i="1"/>
  <c r="H27" i="1" s="1"/>
  <c r="I27" i="1" s="1"/>
  <c r="H26" i="1"/>
  <c r="I26" i="1" s="1"/>
  <c r="E26" i="1"/>
  <c r="G24" i="1"/>
  <c r="F24" i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G14" i="1"/>
  <c r="G12" i="1" s="1"/>
  <c r="F14" i="1"/>
  <c r="F12" i="1" s="1"/>
  <c r="E14" i="1"/>
  <c r="H14" i="1" s="1"/>
  <c r="I14" i="1" s="1"/>
  <c r="H13" i="1"/>
  <c r="I21" i="1" l="1"/>
  <c r="I16" i="1"/>
  <c r="I22" i="1"/>
  <c r="I17" i="1"/>
  <c r="I18" i="1"/>
  <c r="I19" i="1"/>
  <c r="I20" i="1"/>
  <c r="E24" i="1"/>
  <c r="H24" i="1" s="1"/>
  <c r="I24" i="1" s="1"/>
  <c r="E12" i="1" l="1"/>
  <c r="H12" i="1" s="1"/>
  <c r="I12" i="1" s="1"/>
</calcChain>
</file>

<file path=xl/sharedStrings.xml><?xml version="1.0" encoding="utf-8"?>
<sst xmlns="http://schemas.openxmlformats.org/spreadsheetml/2006/main" count="39" uniqueCount="38">
  <si>
    <t>(Pesos)</t>
  </si>
  <si>
    <t>Ente Público:</t>
  </si>
  <si>
    <t>INSTITUTO TECNOLOGICO SUPERIOR DE SALVATIERRA</t>
  </si>
  <si>
    <t>Concepto</t>
  </si>
  <si>
    <t>Bajo protesta de decir verdad declaramos que los Estados Financieros y sus Notas son razonablemente correctos y responsabilidad del emisor</t>
  </si>
  <si>
    <t>DR RODRIGO CARRASCO RAMIREZ</t>
  </si>
  <si>
    <t>CP RAMIRO CONTERAS RODRIGUEZ</t>
  </si>
  <si>
    <t>DIRECTOR GENERAL</t>
  </si>
  <si>
    <t>SUBDIRECTOR DE FINANZAS Y ADMINISTRACION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</si>
  <si>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</si>
  <si>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</si>
  <si>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</si>
  <si>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</si>
  <si>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</si>
  <si>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</si>
  <si>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</si>
  <si>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</si>
  <si>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</si>
  <si>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</si>
  <si>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</si>
  <si>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</si>
  <si>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</si>
  <si>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</si>
  <si>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</si>
  <si>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</si>
  <si>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</si>
  <si>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</si>
  <si>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</si>
  <si>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</si>
  <si>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</si>
  <si>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</si>
  <si>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</si>
  <si>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</si>
  <si>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</si>
  <si>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</si>
  <si>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</si>
  <si>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Al 30 de Junio del 2019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</si>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</sst>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3">
    <xf numFmtId="0" fontId="0" fillId="0" borderId="0" xfId="0"/>
    <xf numFmtId="0" fontId="2" fillId="3" borderId="0" xfId="0" applyFont="1" applyFill="1"/>
    <xf numFmtId="0" fontId="5" fillId="3" borderId="0" xfId="0" applyFont="1" applyFill="1" applyBorder="1" applyAlignment="1">
      <alignment horizontal="right"/>
    </xf>
    <xf numFmtId="0" fontId="2" fillId="3" borderId="0" xfId="0" applyFont="1" applyFill="1" applyBorder="1" applyAlignment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Alignment="1"/>
    <xf numFmtId="0" fontId="2" fillId="3" borderId="3" xfId="0" applyFont="1" applyFill="1" applyBorder="1" applyAlignment="1">
      <alignment vertical="top"/>
    </xf>
    <xf numFmtId="3" fontId="4" fillId="3" borderId="0" xfId="1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top"/>
    </xf>
    <xf numFmtId="0" fontId="2" fillId="2" borderId="0" xfId="0" applyFont="1" applyFill="1" applyBorder="1"/>
    <xf numFmtId="0" fontId="5" fillId="2" borderId="0" xfId="0" applyFont="1" applyFill="1" applyBorder="1" applyAlignment="1"/>
    <xf numFmtId="0" fontId="5" fillId="3" borderId="0" xfId="3" applyNumberFormat="1" applyFont="1" applyFill="1" applyBorder="1" applyAlignment="1">
      <alignment horizontal="centerContinuous" vertical="center"/>
    </xf>
    <xf numFmtId="0" fontId="5" fillId="3" borderId="0" xfId="0" applyNumberFormat="1" applyFont="1" applyFill="1" applyBorder="1" applyAlignment="1" applyProtection="1">
      <protection locked="0"/>
    </xf>
    <xf numFmtId="0" fontId="2" fillId="3" borderId="2" xfId="0" applyFont="1" applyFill="1" applyBorder="1" applyAlignment="1">
      <alignment vertical="top"/>
    </xf>
    <xf numFmtId="0" fontId="4" fillId="3" borderId="0" xfId="0" applyFont="1" applyFill="1" applyBorder="1" applyAlignment="1">
      <alignment vertical="top" wrapText="1"/>
    </xf>
    <xf numFmtId="3" fontId="4" fillId="3" borderId="0" xfId="1" applyNumberFormat="1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5" fillId="3" borderId="0" xfId="0" applyFont="1" applyFill="1" applyBorder="1" applyAlignment="1"/>
    <xf numFmtId="0" fontId="7" fillId="3" borderId="0" xfId="0" applyFont="1" applyFill="1" applyBorder="1"/>
    <xf numFmtId="0" fontId="7" fillId="2" borderId="7" xfId="2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3" fontId="3" fillId="3" borderId="0" xfId="0" applyNumberFormat="1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8" fillId="3" borderId="2" xfId="0" applyFont="1" applyFill="1" applyBorder="1" applyAlignment="1">
      <alignment vertical="top"/>
    </xf>
    <xf numFmtId="3" fontId="3" fillId="3" borderId="0" xfId="1" applyNumberFormat="1" applyFont="1" applyFill="1" applyBorder="1" applyAlignment="1">
      <alignment vertical="top"/>
    </xf>
    <xf numFmtId="0" fontId="8" fillId="3" borderId="3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Border="1" applyAlignment="1" applyProtection="1">
      <alignment vertical="top"/>
      <protection locked="0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protection locked="0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3" applyNumberFormat="1" applyFont="1" applyFill="1" applyBorder="1" applyAlignment="1">
      <alignment horizontal="center" vertical="center"/>
    </xf>
    <xf numFmtId="0" fontId="5" fillId="3" borderId="2" xfId="3" applyNumberFormat="1" applyFont="1" applyFill="1" applyBorder="1" applyAlignment="1">
      <alignment horizontal="center" vertical="center"/>
    </xf>
    <xf numFmtId="0" fontId="5" fillId="3" borderId="3" xfId="3" applyNumberFormat="1" applyFont="1" applyFill="1" applyBorder="1" applyAlignment="1">
      <alignment horizontal="center" vertical="center"/>
    </xf>
    <xf numFmtId="0" fontId="5" fillId="3" borderId="2" xfId="3" applyNumberFormat="1" applyFont="1" applyFill="1" applyBorder="1" applyAlignment="1">
      <alignment horizontal="center" vertical="top"/>
    </xf>
    <xf numFmtId="0" fontId="5" fillId="3" borderId="0" xfId="3" applyNumberFormat="1" applyFont="1" applyFill="1" applyBorder="1" applyAlignment="1">
      <alignment horizontal="center" vertical="top"/>
    </xf>
    <xf numFmtId="0" fontId="5" fillId="3" borderId="3" xfId="3" applyNumberFormat="1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2" fillId="3" borderId="0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>
      <alignment horizontal="left" vertical="top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top"/>
    </xf>
    <xf numFmtId="0" fontId="9" fillId="3" borderId="0" xfId="0" applyFont="1" applyFill="1"/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CI&#211;N/Documents/EJERCICIO%202019/INF%20FINANCIERA/Formatos%20asej%20abr-jun/Formatos%20Fros%20y%20Pptales%202019%20a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Hoja2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Ayudas"/>
      <sheetName val="Gto Federalizado"/>
      <sheetName val="BMu"/>
      <sheetName val="BInmu"/>
      <sheetName val="rbmu"/>
      <sheetName val="INF ADICIONAL"/>
      <sheetName val="BALANZAS DE COMPROBACION"/>
      <sheetName val="Hoja1"/>
    </sheetNames>
    <sheetDataSet>
      <sheetData sheetId="0"/>
      <sheetData sheetId="1">
        <row r="16">
          <cell r="F16">
            <v>18494167.829999998</v>
          </cell>
        </row>
        <row r="17">
          <cell r="F17">
            <v>44158.879999999997</v>
          </cell>
        </row>
        <row r="18">
          <cell r="F18">
            <v>0.42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1827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77451815.290000007</v>
          </cell>
        </row>
        <row r="32">
          <cell r="F32">
            <v>30628889.120000001</v>
          </cell>
        </row>
        <row r="33">
          <cell r="F33">
            <v>2851.04</v>
          </cell>
        </row>
        <row r="34">
          <cell r="F34">
            <v>-13420341.890000001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4"/>
  <sheetViews>
    <sheetView tabSelected="1" view="pageBreakPreview" zoomScale="80" zoomScaleNormal="100" zoomScaleSheetLayoutView="80" workbookViewId="0">
      <selection activeCell="K27" sqref="K27"/>
    </sheetView>
  </sheetViews>
  <sheetFormatPr baseColWidth="10" defaultRowHeight="12.75" x14ac:dyDescent="0.2"/>
  <cols>
    <col min="1" max="1" width="3.85546875" style="1" customWidth="1"/>
    <col min="2" max="2" width="1.140625" style="1" customWidth="1"/>
    <col min="3" max="3" width="11.7109375" style="1" customWidth="1"/>
    <col min="4" max="4" width="54.42578125" style="1" customWidth="1"/>
    <col min="5" max="5" width="19.140625" style="44" customWidth="1"/>
    <col min="6" max="6" width="19.28515625" style="1" customWidth="1"/>
    <col min="7" max="7" width="19" style="1" customWidth="1"/>
    <col min="8" max="8" width="21.28515625" style="1" customWidth="1"/>
    <col min="9" max="9" width="18.7109375" style="1" customWidth="1"/>
    <col min="10" max="10" width="1.140625" style="1" customWidth="1"/>
    <col min="11" max="16384" width="11.42578125" style="1"/>
  </cols>
  <sheetData>
    <row r="1" spans="2:12" s="4" customFormat="1" ht="9" customHeight="1" x14ac:dyDescent="0.2">
      <c r="B1" s="15"/>
      <c r="C1" s="16"/>
      <c r="D1" s="51"/>
      <c r="E1" s="51"/>
      <c r="F1" s="51"/>
      <c r="G1" s="51"/>
      <c r="H1" s="51"/>
      <c r="I1" s="16"/>
      <c r="J1" s="23"/>
      <c r="K1" s="1"/>
      <c r="L1" s="1"/>
    </row>
    <row r="2" spans="2:12" s="4" customFormat="1" ht="14.1" customHeight="1" x14ac:dyDescent="0.2">
      <c r="B2" s="15"/>
      <c r="C2" s="16"/>
      <c r="D2" s="51" t="s">
        <v>27</v>
      </c>
      <c r="E2" s="51"/>
      <c r="F2" s="51"/>
      <c r="G2" s="51"/>
      <c r="H2" s="51"/>
      <c r="I2" s="16"/>
      <c r="J2" s="23"/>
      <c r="K2" s="23"/>
      <c r="L2" s="1"/>
    </row>
    <row r="3" spans="2:12" s="4" customFormat="1" ht="14.1" customHeight="1" x14ac:dyDescent="0.2">
      <c r="B3" s="52" t="s">
        <v>36</v>
      </c>
      <c r="C3" s="52"/>
      <c r="D3" s="52"/>
      <c r="E3" s="52"/>
      <c r="F3" s="52"/>
      <c r="G3" s="52"/>
      <c r="H3" s="52"/>
      <c r="I3" s="52"/>
      <c r="J3" s="23"/>
      <c r="K3" s="23"/>
      <c r="L3" s="1"/>
    </row>
    <row r="4" spans="2:12" s="4" customFormat="1" ht="14.1" customHeight="1" x14ac:dyDescent="0.2">
      <c r="B4" s="15"/>
      <c r="C4" s="16"/>
      <c r="D4" s="51" t="s">
        <v>0</v>
      </c>
      <c r="E4" s="51"/>
      <c r="F4" s="51"/>
      <c r="G4" s="51"/>
      <c r="H4" s="51"/>
      <c r="I4" s="16"/>
      <c r="J4" s="23"/>
      <c r="K4" s="23"/>
      <c r="L4" s="1"/>
    </row>
    <row r="5" spans="2:12" s="4" customFormat="1" ht="20.100000000000001" customHeight="1" x14ac:dyDescent="0.2">
      <c r="B5" s="17"/>
      <c r="C5" s="2"/>
      <c r="D5" s="2" t="s">
        <v>1</v>
      </c>
      <c r="E5" s="53" t="s">
        <v>2</v>
      </c>
      <c r="F5" s="53"/>
      <c r="G5" s="53"/>
      <c r="H5" s="53"/>
      <c r="I5" s="53"/>
      <c r="J5" s="18"/>
    </row>
    <row r="6" spans="2:12" s="4" customFormat="1" ht="6.75" customHeight="1" x14ac:dyDescent="0.2">
      <c r="B6" s="54"/>
      <c r="C6" s="54"/>
      <c r="D6" s="54"/>
      <c r="E6" s="54"/>
      <c r="F6" s="54"/>
      <c r="G6" s="54"/>
      <c r="H6" s="54"/>
      <c r="I6" s="54"/>
      <c r="J6" s="54"/>
    </row>
    <row r="7" spans="2:12" s="4" customFormat="1" ht="3" customHeight="1" x14ac:dyDescent="0.2">
      <c r="B7" s="54"/>
      <c r="C7" s="54"/>
      <c r="D7" s="54"/>
      <c r="E7" s="54"/>
      <c r="F7" s="54"/>
      <c r="G7" s="54"/>
      <c r="H7" s="54"/>
      <c r="I7" s="54"/>
      <c r="J7" s="54"/>
    </row>
    <row r="8" spans="2:12" s="24" customFormat="1" ht="25.5" x14ac:dyDescent="0.2">
      <c r="B8" s="25"/>
      <c r="C8" s="69" t="s">
        <v>3</v>
      </c>
      <c r="D8" s="69"/>
      <c r="E8" s="26" t="s">
        <v>28</v>
      </c>
      <c r="F8" s="26" t="s">
        <v>29</v>
      </c>
      <c r="G8" s="27" t="s">
        <v>30</v>
      </c>
      <c r="H8" s="27" t="s">
        <v>31</v>
      </c>
      <c r="I8" s="27" t="s">
        <v>32</v>
      </c>
      <c r="J8" s="28"/>
    </row>
    <row r="9" spans="2:12" s="24" customFormat="1" x14ac:dyDescent="0.2">
      <c r="B9" s="29"/>
      <c r="C9" s="70"/>
      <c r="D9" s="70"/>
      <c r="E9" s="30">
        <v>1</v>
      </c>
      <c r="F9" s="30">
        <v>2</v>
      </c>
      <c r="G9" s="31">
        <v>3</v>
      </c>
      <c r="H9" s="31" t="s">
        <v>33</v>
      </c>
      <c r="I9" s="31" t="s">
        <v>34</v>
      </c>
      <c r="J9" s="32"/>
    </row>
    <row r="10" spans="2:12" s="4" customFormat="1" ht="3" customHeight="1" x14ac:dyDescent="0.2">
      <c r="B10" s="55"/>
      <c r="C10" s="54"/>
      <c r="D10" s="54"/>
      <c r="E10" s="54"/>
      <c r="F10" s="54"/>
      <c r="G10" s="54"/>
      <c r="H10" s="54"/>
      <c r="I10" s="54"/>
      <c r="J10" s="56"/>
    </row>
    <row r="11" spans="2:12" s="4" customFormat="1" ht="3" customHeight="1" x14ac:dyDescent="0.2">
      <c r="B11" s="57"/>
      <c r="C11" s="58"/>
      <c r="D11" s="58"/>
      <c r="E11" s="58"/>
      <c r="F11" s="58"/>
      <c r="G11" s="58"/>
      <c r="H11" s="58"/>
      <c r="I11" s="58"/>
      <c r="J11" s="59"/>
      <c r="K11" s="1"/>
      <c r="L11" s="1"/>
    </row>
    <row r="12" spans="2:12" s="4" customFormat="1" x14ac:dyDescent="0.2">
      <c r="B12" s="22"/>
      <c r="C12" s="71" t="s">
        <v>9</v>
      </c>
      <c r="D12" s="71"/>
      <c r="E12" s="33">
        <f>+E14+E24</f>
        <v>113203367.69000001</v>
      </c>
      <c r="F12" s="33">
        <f>+F14+F24</f>
        <v>43956685.160000011</v>
      </c>
      <c r="G12" s="33">
        <f>+G14+G24</f>
        <v>43167257.660000004</v>
      </c>
      <c r="H12" s="33">
        <f>+E12+F12-G12</f>
        <v>113992795.19000003</v>
      </c>
      <c r="I12" s="33">
        <f>+H12-E12</f>
        <v>789427.5000000149</v>
      </c>
      <c r="J12" s="34"/>
      <c r="K12" s="1"/>
      <c r="L12" s="1"/>
    </row>
    <row r="13" spans="2:12" s="4" customFormat="1" ht="5.0999999999999996" customHeight="1" x14ac:dyDescent="0.2">
      <c r="B13" s="22"/>
      <c r="C13" s="35"/>
      <c r="D13" s="35"/>
      <c r="E13" s="33"/>
      <c r="F13" s="33"/>
      <c r="G13" s="33"/>
      <c r="H13" s="33">
        <f t="shared" ref="H13:H14" si="0">+E13+F13-G13</f>
        <v>0</v>
      </c>
      <c r="I13" s="33"/>
      <c r="J13" s="34"/>
      <c r="K13" s="1"/>
      <c r="L13" s="1"/>
    </row>
    <row r="14" spans="2:12" s="4" customFormat="1" x14ac:dyDescent="0.2">
      <c r="B14" s="36"/>
      <c r="C14" s="68" t="s">
        <v>10</v>
      </c>
      <c r="D14" s="68"/>
      <c r="E14" s="37">
        <f>SUM(E16:E22)</f>
        <v>18540154.129999999</v>
      </c>
      <c r="F14" s="37">
        <f>SUM(F16:F22)</f>
        <v>42946375.24000001</v>
      </c>
      <c r="G14" s="37">
        <f>SUM(G16:G22)</f>
        <v>43167257.660000004</v>
      </c>
      <c r="H14" s="33">
        <f t="shared" si="0"/>
        <v>18319271.710000001</v>
      </c>
      <c r="I14" s="37">
        <f>+H14-E14</f>
        <v>-220882.41999999806</v>
      </c>
      <c r="J14" s="38"/>
      <c r="K14" s="1"/>
      <c r="L14" s="72"/>
    </row>
    <row r="15" spans="2:12" s="4" customFormat="1" ht="5.0999999999999996" customHeight="1" x14ac:dyDescent="0.2">
      <c r="B15" s="19"/>
      <c r="C15" s="6"/>
      <c r="D15" s="6"/>
      <c r="E15" s="39"/>
      <c r="F15" s="39"/>
      <c r="G15" s="39"/>
      <c r="H15" s="39"/>
      <c r="I15" s="39"/>
      <c r="J15" s="8"/>
      <c r="K15" s="1"/>
      <c r="L15" s="72"/>
    </row>
    <row r="16" spans="2:12" s="4" customFormat="1" ht="19.5" customHeight="1" x14ac:dyDescent="0.2">
      <c r="B16" s="19"/>
      <c r="C16" s="66" t="s">
        <v>11</v>
      </c>
      <c r="D16" s="66"/>
      <c r="E16" s="9">
        <f>+[1]ESF!F16</f>
        <v>18494167.829999998</v>
      </c>
      <c r="F16" s="9">
        <v>22887514.23</v>
      </c>
      <c r="G16" s="9">
        <v>23495500.399999999</v>
      </c>
      <c r="H16" s="21">
        <f>+E16+F16-G16</f>
        <v>17886181.660000004</v>
      </c>
      <c r="I16" s="21">
        <f>+H16-E16</f>
        <v>-607986.16999999434</v>
      </c>
      <c r="J16" s="8"/>
      <c r="K16" s="1"/>
      <c r="L16" s="72"/>
    </row>
    <row r="17" spans="2:15" s="4" customFormat="1" ht="19.5" customHeight="1" x14ac:dyDescent="0.2">
      <c r="B17" s="19"/>
      <c r="C17" s="66" t="s">
        <v>12</v>
      </c>
      <c r="D17" s="66"/>
      <c r="E17" s="9">
        <f>+[1]ESF!F17</f>
        <v>44158.879999999997</v>
      </c>
      <c r="F17" s="9">
        <v>19937259.920000002</v>
      </c>
      <c r="G17" s="9">
        <v>19550160.800000001</v>
      </c>
      <c r="H17" s="21">
        <f t="shared" ref="H17:H22" si="1">+E17+F17-G17</f>
        <v>431258</v>
      </c>
      <c r="I17" s="21">
        <f t="shared" ref="I17:I21" si="2">+H17-E17</f>
        <v>387099.12</v>
      </c>
      <c r="J17" s="8"/>
      <c r="K17" s="1"/>
      <c r="L17" s="72"/>
    </row>
    <row r="18" spans="2:15" s="4" customFormat="1" ht="19.5" customHeight="1" x14ac:dyDescent="0.2">
      <c r="B18" s="19"/>
      <c r="C18" s="66" t="s">
        <v>13</v>
      </c>
      <c r="D18" s="66"/>
      <c r="E18" s="9">
        <f>+[1]ESF!F18</f>
        <v>0.42</v>
      </c>
      <c r="F18" s="9">
        <v>121601.09</v>
      </c>
      <c r="G18" s="9">
        <v>121596.46</v>
      </c>
      <c r="H18" s="21">
        <f t="shared" si="1"/>
        <v>5.0499999999883585</v>
      </c>
      <c r="I18" s="21">
        <f t="shared" si="2"/>
        <v>4.6299999999883585</v>
      </c>
      <c r="J18" s="8"/>
      <c r="K18" s="1"/>
      <c r="L18" s="72"/>
    </row>
    <row r="19" spans="2:15" s="4" customFormat="1" ht="19.5" customHeight="1" x14ac:dyDescent="0.2">
      <c r="B19" s="19"/>
      <c r="C19" s="66" t="s">
        <v>14</v>
      </c>
      <c r="D19" s="66"/>
      <c r="E19" s="9">
        <f>+[1]ESF!F19</f>
        <v>0</v>
      </c>
      <c r="F19" s="9">
        <v>0</v>
      </c>
      <c r="G19" s="9">
        <v>0</v>
      </c>
      <c r="H19" s="21">
        <f t="shared" si="1"/>
        <v>0</v>
      </c>
      <c r="I19" s="21">
        <f t="shared" si="2"/>
        <v>0</v>
      </c>
      <c r="J19" s="8"/>
      <c r="K19" s="1"/>
      <c r="L19" s="72"/>
      <c r="O19" s="4" t="s">
        <v>37</v>
      </c>
    </row>
    <row r="20" spans="2:15" s="4" customFormat="1" ht="19.5" customHeight="1" x14ac:dyDescent="0.2">
      <c r="B20" s="19"/>
      <c r="C20" s="66" t="s">
        <v>15</v>
      </c>
      <c r="D20" s="66"/>
      <c r="E20" s="9">
        <f>+[1]ESF!F20</f>
        <v>0</v>
      </c>
      <c r="F20" s="9">
        <v>0</v>
      </c>
      <c r="G20" s="9">
        <v>0</v>
      </c>
      <c r="H20" s="21">
        <f t="shared" si="1"/>
        <v>0</v>
      </c>
      <c r="I20" s="21">
        <f t="shared" si="2"/>
        <v>0</v>
      </c>
      <c r="J20" s="8"/>
      <c r="K20" s="1"/>
      <c r="L20" s="72"/>
    </row>
    <row r="21" spans="2:15" s="4" customFormat="1" ht="19.5" customHeight="1" x14ac:dyDescent="0.2">
      <c r="B21" s="19"/>
      <c r="C21" s="66" t="s">
        <v>16</v>
      </c>
      <c r="D21" s="66"/>
      <c r="E21" s="9">
        <f>+[1]ESF!F21</f>
        <v>0</v>
      </c>
      <c r="F21" s="9">
        <v>0</v>
      </c>
      <c r="G21" s="9">
        <v>0</v>
      </c>
      <c r="H21" s="21">
        <f t="shared" si="1"/>
        <v>0</v>
      </c>
      <c r="I21" s="21">
        <f t="shared" si="2"/>
        <v>0</v>
      </c>
      <c r="J21" s="8"/>
      <c r="K21" s="1"/>
      <c r="L21" s="72"/>
      <c r="M21" s="4" t="s">
        <v>37</v>
      </c>
    </row>
    <row r="22" spans="2:15" ht="19.5" customHeight="1" x14ac:dyDescent="0.2">
      <c r="B22" s="19"/>
      <c r="C22" s="66" t="s">
        <v>17</v>
      </c>
      <c r="D22" s="66"/>
      <c r="E22" s="9">
        <f>+[1]ESF!F22</f>
        <v>1827</v>
      </c>
      <c r="F22" s="9">
        <v>0</v>
      </c>
      <c r="G22" s="9">
        <v>0</v>
      </c>
      <c r="H22" s="21">
        <f t="shared" si="1"/>
        <v>1827</v>
      </c>
      <c r="I22" s="21">
        <f>+H22-E22</f>
        <v>0</v>
      </c>
      <c r="J22" s="8"/>
      <c r="L22" s="72"/>
    </row>
    <row r="23" spans="2:15" x14ac:dyDescent="0.2">
      <c r="B23" s="19"/>
      <c r="C23" s="40"/>
      <c r="D23" s="40"/>
      <c r="E23" s="41"/>
      <c r="F23" s="41"/>
      <c r="G23" s="41"/>
      <c r="H23" s="41"/>
      <c r="I23" s="41"/>
      <c r="J23" s="8"/>
      <c r="L23" s="72"/>
    </row>
    <row r="24" spans="2:15" x14ac:dyDescent="0.2">
      <c r="B24" s="36"/>
      <c r="C24" s="68" t="s">
        <v>18</v>
      </c>
      <c r="D24" s="68"/>
      <c r="E24" s="37">
        <f>SUM(E26:E34)</f>
        <v>94663213.560000017</v>
      </c>
      <c r="F24" s="37">
        <f>SUM(F26:F34)</f>
        <v>1010309.92</v>
      </c>
      <c r="G24" s="37">
        <f>SUM(G26:G34)</f>
        <v>0</v>
      </c>
      <c r="H24" s="37">
        <f>+E24+F24-G24</f>
        <v>95673523.480000019</v>
      </c>
      <c r="I24" s="37">
        <f>+H24-E24</f>
        <v>1010309.9200000018</v>
      </c>
      <c r="J24" s="38"/>
      <c r="L24" s="72"/>
    </row>
    <row r="25" spans="2:15" ht="5.0999999999999996" customHeight="1" x14ac:dyDescent="0.2">
      <c r="B25" s="19"/>
      <c r="C25" s="6"/>
      <c r="D25" s="40"/>
      <c r="E25" s="39"/>
      <c r="F25" s="39"/>
      <c r="G25" s="39"/>
      <c r="H25" s="39"/>
      <c r="I25" s="39"/>
      <c r="J25" s="8"/>
      <c r="L25" s="72"/>
    </row>
    <row r="26" spans="2:15" ht="19.5" customHeight="1" x14ac:dyDescent="0.2">
      <c r="B26" s="19"/>
      <c r="C26" s="66" t="s">
        <v>19</v>
      </c>
      <c r="D26" s="66"/>
      <c r="E26" s="9">
        <f>+[1]ESF!F29</f>
        <v>0</v>
      </c>
      <c r="F26" s="9">
        <v>0</v>
      </c>
      <c r="G26" s="9">
        <v>0</v>
      </c>
      <c r="H26" s="21">
        <f>+E26+F26-G26</f>
        <v>0</v>
      </c>
      <c r="I26" s="21">
        <f>+H26-E26</f>
        <v>0</v>
      </c>
      <c r="J26" s="8"/>
      <c r="L26" s="72"/>
    </row>
    <row r="27" spans="2:15" ht="19.5" customHeight="1" x14ac:dyDescent="0.2">
      <c r="B27" s="19"/>
      <c r="C27" s="66" t="s">
        <v>20</v>
      </c>
      <c r="D27" s="66"/>
      <c r="E27" s="9">
        <f>+[1]ESF!F30</f>
        <v>0</v>
      </c>
      <c r="F27" s="9">
        <v>0</v>
      </c>
      <c r="G27" s="9">
        <v>0</v>
      </c>
      <c r="H27" s="21">
        <f t="shared" ref="H27:H34" si="3">+E27+F27-G27</f>
        <v>0</v>
      </c>
      <c r="I27" s="21">
        <f t="shared" ref="I27:I34" si="4">+H27-E27</f>
        <v>0</v>
      </c>
      <c r="J27" s="8"/>
      <c r="L27" s="72"/>
    </row>
    <row r="28" spans="2:15" ht="19.5" customHeight="1" x14ac:dyDescent="0.2">
      <c r="B28" s="19"/>
      <c r="C28" s="66" t="s">
        <v>21</v>
      </c>
      <c r="D28" s="66"/>
      <c r="E28" s="9">
        <f>+[1]ESF!F31</f>
        <v>77451815.290000007</v>
      </c>
      <c r="F28" s="9">
        <v>0</v>
      </c>
      <c r="G28" s="9">
        <v>0</v>
      </c>
      <c r="H28" s="21">
        <f t="shared" si="3"/>
        <v>77451815.290000007</v>
      </c>
      <c r="I28" s="21">
        <f t="shared" si="4"/>
        <v>0</v>
      </c>
      <c r="J28" s="8"/>
      <c r="L28" s="72"/>
    </row>
    <row r="29" spans="2:15" ht="19.5" customHeight="1" x14ac:dyDescent="0.2">
      <c r="B29" s="19"/>
      <c r="C29" s="66" t="s">
        <v>35</v>
      </c>
      <c r="D29" s="66"/>
      <c r="E29" s="9">
        <f>+[1]ESF!F32</f>
        <v>30628889.120000001</v>
      </c>
      <c r="F29" s="9">
        <v>1010309.92</v>
      </c>
      <c r="G29" s="9">
        <v>0</v>
      </c>
      <c r="H29" s="21">
        <f t="shared" si="3"/>
        <v>31639199.040000003</v>
      </c>
      <c r="I29" s="21">
        <f t="shared" si="4"/>
        <v>1010309.9200000018</v>
      </c>
      <c r="J29" s="8"/>
      <c r="L29" s="72"/>
    </row>
    <row r="30" spans="2:15" ht="19.5" customHeight="1" x14ac:dyDescent="0.2">
      <c r="B30" s="19"/>
      <c r="C30" s="66" t="s">
        <v>22</v>
      </c>
      <c r="D30" s="66"/>
      <c r="E30" s="9">
        <f>+[1]ESF!F33</f>
        <v>2851.04</v>
      </c>
      <c r="F30" s="9">
        <v>0</v>
      </c>
      <c r="G30" s="9">
        <v>0</v>
      </c>
      <c r="H30" s="21">
        <f t="shared" si="3"/>
        <v>2851.04</v>
      </c>
      <c r="I30" s="21">
        <f t="shared" si="4"/>
        <v>0</v>
      </c>
      <c r="J30" s="8"/>
      <c r="L30" s="72"/>
    </row>
    <row r="31" spans="2:15" ht="19.5" customHeight="1" x14ac:dyDescent="0.2">
      <c r="B31" s="19"/>
      <c r="C31" s="66" t="s">
        <v>23</v>
      </c>
      <c r="D31" s="66"/>
      <c r="E31" s="9">
        <f>+[1]ESF!F34</f>
        <v>-13420341.890000001</v>
      </c>
      <c r="F31" s="9">
        <v>0</v>
      </c>
      <c r="G31" s="9">
        <v>0</v>
      </c>
      <c r="H31" s="21">
        <f t="shared" si="3"/>
        <v>-13420341.890000001</v>
      </c>
      <c r="I31" s="21">
        <f t="shared" si="4"/>
        <v>0</v>
      </c>
      <c r="J31" s="8"/>
      <c r="L31" s="72"/>
    </row>
    <row r="32" spans="2:15" ht="19.5" customHeight="1" x14ac:dyDescent="0.2">
      <c r="B32" s="19"/>
      <c r="C32" s="66" t="s">
        <v>24</v>
      </c>
      <c r="D32" s="66"/>
      <c r="E32" s="9">
        <f>+[1]ESF!F35</f>
        <v>0</v>
      </c>
      <c r="F32" s="9">
        <v>0</v>
      </c>
      <c r="G32" s="9">
        <v>0</v>
      </c>
      <c r="H32" s="21">
        <f t="shared" si="3"/>
        <v>0</v>
      </c>
      <c r="I32" s="21">
        <f t="shared" si="4"/>
        <v>0</v>
      </c>
      <c r="J32" s="8"/>
      <c r="L32" s="72"/>
    </row>
    <row r="33" spans="2:18" ht="19.5" customHeight="1" x14ac:dyDescent="0.2">
      <c r="B33" s="19"/>
      <c r="C33" s="66" t="s">
        <v>25</v>
      </c>
      <c r="D33" s="66"/>
      <c r="E33" s="9">
        <f>+[1]ESF!F36</f>
        <v>0</v>
      </c>
      <c r="F33" s="9">
        <v>0</v>
      </c>
      <c r="G33" s="9">
        <v>0</v>
      </c>
      <c r="H33" s="21">
        <f t="shared" si="3"/>
        <v>0</v>
      </c>
      <c r="I33" s="21">
        <f t="shared" si="4"/>
        <v>0</v>
      </c>
      <c r="J33" s="8"/>
      <c r="L33" s="72"/>
    </row>
    <row r="34" spans="2:18" ht="19.5" customHeight="1" x14ac:dyDescent="0.2">
      <c r="B34" s="19"/>
      <c r="C34" s="66" t="s">
        <v>26</v>
      </c>
      <c r="D34" s="66"/>
      <c r="E34" s="9">
        <f>+[1]ESF!F37</f>
        <v>0</v>
      </c>
      <c r="F34" s="9">
        <v>0</v>
      </c>
      <c r="G34" s="9">
        <v>0</v>
      </c>
      <c r="H34" s="21">
        <f t="shared" si="3"/>
        <v>0</v>
      </c>
      <c r="I34" s="21">
        <f t="shared" si="4"/>
        <v>0</v>
      </c>
      <c r="J34" s="8"/>
      <c r="L34" s="72"/>
    </row>
    <row r="35" spans="2:18" x14ac:dyDescent="0.2">
      <c r="B35" s="19"/>
      <c r="C35" s="40"/>
      <c r="D35" s="40"/>
      <c r="E35" s="41"/>
      <c r="F35" s="39"/>
      <c r="G35" s="39"/>
      <c r="H35" s="39"/>
      <c r="I35" s="39"/>
      <c r="J35" s="8"/>
      <c r="L35" s="72"/>
    </row>
    <row r="36" spans="2:18" ht="6" customHeight="1" x14ac:dyDescent="0.2">
      <c r="B36" s="62"/>
      <c r="C36" s="63"/>
      <c r="D36" s="63"/>
      <c r="E36" s="63"/>
      <c r="F36" s="63"/>
      <c r="G36" s="63"/>
      <c r="H36" s="63"/>
      <c r="I36" s="63"/>
      <c r="J36" s="64"/>
    </row>
    <row r="37" spans="2:18" ht="6" customHeight="1" x14ac:dyDescent="0.2">
      <c r="B37" s="7"/>
      <c r="C37" s="42"/>
      <c r="D37" s="43"/>
      <c r="F37" s="7"/>
      <c r="G37" s="7"/>
      <c r="H37" s="7"/>
      <c r="I37" s="7"/>
      <c r="J37" s="7"/>
    </row>
    <row r="38" spans="2:18" ht="15" customHeight="1" x14ac:dyDescent="0.2">
      <c r="B38" s="4"/>
      <c r="C38" s="65" t="s">
        <v>4</v>
      </c>
      <c r="D38" s="65"/>
      <c r="E38" s="65"/>
      <c r="F38" s="65"/>
      <c r="G38" s="65"/>
      <c r="H38" s="65"/>
      <c r="I38" s="65"/>
      <c r="J38" s="10"/>
      <c r="K38" s="10"/>
      <c r="L38" s="4"/>
      <c r="M38" s="4"/>
      <c r="N38" s="4"/>
      <c r="O38" s="4"/>
      <c r="P38" s="4"/>
      <c r="Q38" s="4"/>
      <c r="R38" s="4"/>
    </row>
    <row r="39" spans="2:18" ht="9.75" customHeight="1" x14ac:dyDescent="0.2">
      <c r="B39" s="4"/>
      <c r="C39" s="10"/>
      <c r="D39" s="11"/>
      <c r="E39" s="12"/>
      <c r="F39" s="12"/>
      <c r="G39" s="4"/>
      <c r="H39" s="13"/>
      <c r="I39" s="11"/>
      <c r="J39" s="12"/>
      <c r="K39" s="12"/>
      <c r="L39" s="4"/>
      <c r="M39" s="4"/>
      <c r="N39" s="4"/>
      <c r="O39" s="4"/>
      <c r="P39" s="4"/>
      <c r="Q39" s="4"/>
      <c r="R39" s="4"/>
    </row>
    <row r="40" spans="2:18" ht="50.1" customHeight="1" x14ac:dyDescent="0.2">
      <c r="B40" s="4"/>
      <c r="C40" s="45"/>
      <c r="D40" s="46"/>
      <c r="E40" s="12"/>
      <c r="F40" s="47"/>
      <c r="G40" s="47"/>
      <c r="H40" s="48"/>
      <c r="I40" s="48"/>
      <c r="J40" s="12"/>
      <c r="K40" s="12"/>
      <c r="L40" s="4"/>
      <c r="M40" s="4"/>
      <c r="N40" s="4"/>
      <c r="O40" s="4"/>
      <c r="P40" s="4"/>
      <c r="Q40" s="4"/>
      <c r="R40" s="4"/>
    </row>
    <row r="41" spans="2:18" ht="14.1" customHeight="1" x14ac:dyDescent="0.2">
      <c r="B41" s="4"/>
      <c r="C41" s="67" t="s">
        <v>5</v>
      </c>
      <c r="D41" s="67"/>
      <c r="E41" s="3"/>
      <c r="F41" s="60" t="s">
        <v>6</v>
      </c>
      <c r="G41" s="60"/>
      <c r="H41" s="61"/>
      <c r="I41" s="61"/>
      <c r="J41" s="14"/>
      <c r="K41" s="4"/>
      <c r="Q41" s="4"/>
      <c r="R41" s="4"/>
    </row>
    <row r="42" spans="2:18" ht="14.1" customHeight="1" x14ac:dyDescent="0.2">
      <c r="B42" s="4"/>
      <c r="C42" s="49" t="s">
        <v>7</v>
      </c>
      <c r="D42" s="49"/>
      <c r="E42" s="20"/>
      <c r="F42" s="50" t="s">
        <v>8</v>
      </c>
      <c r="G42" s="50"/>
      <c r="H42" s="50"/>
      <c r="I42" s="50"/>
      <c r="J42" s="14"/>
      <c r="K42" s="4"/>
      <c r="Q42" s="4"/>
      <c r="R42" s="4"/>
    </row>
    <row r="43" spans="2:18" x14ac:dyDescent="0.2">
      <c r="C43" s="4"/>
      <c r="D43" s="4"/>
      <c r="E43" s="5"/>
      <c r="F43" s="4"/>
      <c r="G43" s="4"/>
      <c r="H43" s="4"/>
    </row>
    <row r="44" spans="2:18" x14ac:dyDescent="0.2">
      <c r="C44" s="4"/>
      <c r="D44" s="4"/>
      <c r="E44" s="5"/>
      <c r="F44" s="4"/>
      <c r="G44" s="4"/>
      <c r="H44" s="4"/>
    </row>
  </sheetData>
  <mergeCells count="37">
    <mergeCell ref="C8:D9"/>
    <mergeCell ref="C30:D30"/>
    <mergeCell ref="C31:D31"/>
    <mergeCell ref="C22:D22"/>
    <mergeCell ref="C21:D21"/>
    <mergeCell ref="C16:D16"/>
    <mergeCell ref="C17:D17"/>
    <mergeCell ref="C12:D12"/>
    <mergeCell ref="C14:D14"/>
    <mergeCell ref="C24:D24"/>
    <mergeCell ref="C27:D27"/>
    <mergeCell ref="C29:D29"/>
    <mergeCell ref="C18:D18"/>
    <mergeCell ref="C19:D19"/>
    <mergeCell ref="C20:D20"/>
    <mergeCell ref="C28:D28"/>
    <mergeCell ref="C41:D41"/>
    <mergeCell ref="H42:I42"/>
    <mergeCell ref="C32:D32"/>
    <mergeCell ref="C33:D33"/>
    <mergeCell ref="C34:D34"/>
    <mergeCell ref="C42:D42"/>
    <mergeCell ref="F42:G42"/>
    <mergeCell ref="D1:H1"/>
    <mergeCell ref="D2:H2"/>
    <mergeCell ref="B3:I3"/>
    <mergeCell ref="D4:H4"/>
    <mergeCell ref="E5:I5"/>
    <mergeCell ref="B6:J6"/>
    <mergeCell ref="B7:J7"/>
    <mergeCell ref="B10:J10"/>
    <mergeCell ref="B11:J11"/>
    <mergeCell ref="F41:G41"/>
    <mergeCell ref="H41:I41"/>
    <mergeCell ref="B36:J36"/>
    <mergeCell ref="C38:I38"/>
    <mergeCell ref="C26:D26"/>
  </mergeCells>
  <printOptions horizontalCentered="1"/>
  <pageMargins left="0.31496062992125984" right="0.51181102362204722" top="0.35433070866141736" bottom="0.35433070866141736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2019-05-02T17:18:56Z</cp:lastPrinted>
  <dcterms:created xsi:type="dcterms:W3CDTF">2019-05-02T17:02:34Z</dcterms:created>
  <dcterms:modified xsi:type="dcterms:W3CDTF">2019-07-22T16:18:09Z</dcterms:modified>
</cp:coreProperties>
</file>